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IFT 2do. Trim-2024\"/>
    </mc:Choice>
  </mc:AlternateContent>
  <bookViews>
    <workbookView xWindow="0" yWindow="0" windowWidth="23040" windowHeight="10644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4" l="1"/>
  <c r="G38" i="4"/>
  <c r="G37" i="4" s="1"/>
  <c r="D38" i="4"/>
  <c r="F37" i="4"/>
  <c r="E37" i="4"/>
  <c r="D37" i="4"/>
  <c r="C37" i="4"/>
  <c r="B37" i="4"/>
  <c r="B40" i="4" s="1"/>
  <c r="G35" i="4"/>
  <c r="D35" i="4"/>
  <c r="G34" i="4"/>
  <c r="D34" i="4"/>
  <c r="G33" i="4"/>
  <c r="D33" i="4"/>
  <c r="G32" i="4"/>
  <c r="G31" i="4" s="1"/>
  <c r="D32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F21" i="4"/>
  <c r="F40" i="4" s="1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16" i="4" l="1"/>
  <c r="G21" i="4"/>
  <c r="D31" i="4"/>
  <c r="D21" i="4"/>
  <c r="E40" i="4"/>
  <c r="D16" i="4"/>
  <c r="G40" i="4"/>
  <c r="D40" i="4" l="1"/>
</calcChain>
</file>

<file path=xl/sharedStrings.xml><?xml version="1.0" encoding="utf-8"?>
<sst xmlns="http://schemas.openxmlformats.org/spreadsheetml/2006/main" count="68" uniqueCount="45">
  <si>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</si>
  <si>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</si>
  <si>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</si>
  <si>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</si>
  <si>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</si>
  <si>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</si>
  <si>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</si>
  <si>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</si>
  <si>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</si>
  <si>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</si>
  <si>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</si>
  <si>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</si>
  <si>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</si>
  <si>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</si>
  <si>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</si>
  <si>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</si>
  <si>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</si>
  <si>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</si>
  <si>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</si>
  <si>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</si>
  <si>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</si>
  <si>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</si>
  <si>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</si>
  <si>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</si>
  <si>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</si>
  <si>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</si>
  <si>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</si>
  <si>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</si>
  <si>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</si>
  <si>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</si>
  <si>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</si>
  <si>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</si>
  <si>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</si>
  <si>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</si>
  <si>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</si>
  <si>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</si>
  <si>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</si>
  <si>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</si>
  <si>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Municipio de Salamanca, Gto.
Estado Analítico de Ingresos
Del 01 de Enero al 30 de Junio del 2024</t>
  </si>
  <si>
    <t>____________________________________________________________</t>
  </si>
  <si>
    <t>__________________________________________________________________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</si>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</sst>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13" fillId="0" borderId="9" xfId="8" applyNumberFormat="1" applyFont="1" applyBorder="1" applyAlignment="1" applyProtection="1">
      <alignment vertical="top"/>
      <protection locked="0"/>
    </xf>
    <xf numFmtId="4" fontId="13" fillId="0" borderId="11" xfId="8" applyNumberFormat="1" applyFont="1" applyBorder="1" applyAlignment="1" applyProtection="1">
      <alignment vertical="top"/>
      <protection locked="0"/>
    </xf>
    <xf numFmtId="4" fontId="13" fillId="0" borderId="10" xfId="8" applyNumberFormat="1" applyFont="1" applyBorder="1" applyAlignment="1" applyProtection="1">
      <alignment vertical="top"/>
      <protection locked="0"/>
    </xf>
    <xf numFmtId="4" fontId="14" fillId="0" borderId="4" xfId="8" applyNumberFormat="1" applyFont="1" applyBorder="1" applyAlignment="1" applyProtection="1">
      <alignment vertical="top"/>
      <protection locked="0"/>
    </xf>
    <xf numFmtId="4" fontId="14" fillId="0" borderId="6" xfId="8" applyNumberFormat="1" applyFont="1" applyBorder="1" applyAlignment="1" applyProtection="1">
      <alignment vertical="top"/>
      <protection locked="0"/>
    </xf>
    <xf numFmtId="4" fontId="14" fillId="0" borderId="9" xfId="8" applyNumberFormat="1" applyFont="1" applyBorder="1" applyAlignment="1" applyProtection="1">
      <alignment vertical="top"/>
      <protection locked="0"/>
    </xf>
    <xf numFmtId="4" fontId="15" fillId="0" borderId="11" xfId="8" applyNumberFormat="1" applyFont="1" applyBorder="1" applyAlignment="1" applyProtection="1">
      <alignment vertical="top"/>
      <protection locked="0"/>
    </xf>
    <xf numFmtId="4" fontId="14" fillId="0" borderId="11" xfId="8" applyNumberFormat="1" applyFont="1" applyBorder="1" applyAlignment="1" applyProtection="1">
      <alignment vertical="top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horizontal="center" vertical="top" wrapText="1"/>
      <protection locked="0"/>
    </xf>
    <xf numFmtId="0" fontId="16" fillId="0" borderId="0" xfId="9" applyFont="1" applyAlignment="1" applyProtection="1">
      <alignment horizontal="center" vertical="top" wrapText="1"/>
      <protection locked="0"/>
    </xf>
    <xf numFmtId="0" fontId="17" fillId="0" borderId="0" xfId="0" applyFont="1"/>
    <xf numFmtId="0" fontId="17" fillId="0" borderId="0" xfId="18" applyFont="1" applyAlignment="1" applyProtection="1">
      <alignment vertical="top"/>
      <protection locked="0"/>
    </xf>
    <xf numFmtId="0" fontId="18" fillId="0" borderId="0" xfId="18" applyFont="1" applyAlignment="1" applyProtection="1">
      <alignment horizontal="center" vertical="top"/>
      <protection locked="0"/>
    </xf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tabSelected="1" zoomScaleNormal="100" workbookViewId="0">
      <selection activeCell="H66" sqref="H66"/>
    </sheetView>
  </sheetViews>
  <sheetFormatPr baseColWidth="10" defaultColWidth="12" defaultRowHeight="10.199999999999999" x14ac:dyDescent="0.2"/>
  <cols>
    <col min="1" max="1" width="64.28515625" style="2" customWidth="1"/>
    <col min="2" max="2" width="21.5703125" style="2" bestFit="1" customWidth="1"/>
    <col min="3" max="3" width="19.85546875" style="2" customWidth="1"/>
    <col min="4" max="4" width="21.5703125" style="2" bestFit="1" customWidth="1"/>
    <col min="5" max="5" width="19.7109375" style="2" bestFit="1" customWidth="1"/>
    <col min="6" max="6" width="18.85546875" style="2" customWidth="1"/>
    <col min="7" max="7" width="20.140625" style="2" bestFit="1" customWidth="1"/>
    <col min="8" max="16384" width="12" style="2"/>
  </cols>
  <sheetData>
    <row r="1" spans="1:7" ht="33.6" customHeight="1" x14ac:dyDescent="0.2">
      <c r="A1" s="41" t="s">
        <v>38</v>
      </c>
      <c r="B1" s="42"/>
      <c r="C1" s="42"/>
      <c r="D1" s="42"/>
      <c r="E1" s="42"/>
      <c r="F1" s="42"/>
      <c r="G1" s="43"/>
    </row>
    <row r="2" spans="1:7" s="3" customFormat="1" x14ac:dyDescent="0.2">
      <c r="A2" s="25"/>
      <c r="B2" s="46" t="s">
        <v>0</v>
      </c>
      <c r="C2" s="47"/>
      <c r="D2" s="47"/>
      <c r="E2" s="47"/>
      <c r="F2" s="48"/>
      <c r="G2" s="44" t="s">
        <v>7</v>
      </c>
    </row>
    <row r="3" spans="1:7" s="1" customFormat="1" ht="24.9" customHeight="1" x14ac:dyDescent="0.2">
      <c r="A3" s="26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5"/>
    </row>
    <row r="4" spans="1:7" s="1" customFormat="1" x14ac:dyDescent="0.2">
      <c r="A4" s="27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ht="13.8" x14ac:dyDescent="0.2">
      <c r="A5" s="28" t="s">
        <v>14</v>
      </c>
      <c r="B5" s="33">
        <v>131227574.70999999</v>
      </c>
      <c r="C5" s="33">
        <v>0</v>
      </c>
      <c r="D5" s="33">
        <f>B5+C5</f>
        <v>131227574.70999999</v>
      </c>
      <c r="E5" s="33">
        <v>105230619.19</v>
      </c>
      <c r="F5" s="33">
        <v>105234115.42</v>
      </c>
      <c r="G5" s="33">
        <f>F5-B5</f>
        <v>-25993459.289999992</v>
      </c>
    </row>
    <row r="6" spans="1:7" ht="13.8" x14ac:dyDescent="0.2">
      <c r="A6" s="29" t="s">
        <v>15</v>
      </c>
      <c r="B6" s="34">
        <v>0</v>
      </c>
      <c r="C6" s="34">
        <v>0</v>
      </c>
      <c r="D6" s="34">
        <f t="shared" ref="D6:D14" si="0">B6+C6</f>
        <v>0</v>
      </c>
      <c r="E6" s="34">
        <v>0</v>
      </c>
      <c r="F6" s="34">
        <v>0</v>
      </c>
      <c r="G6" s="34">
        <f t="shared" ref="G6:G14" si="1">F6-B6</f>
        <v>0</v>
      </c>
    </row>
    <row r="7" spans="1:7" ht="13.8" x14ac:dyDescent="0.2">
      <c r="A7" s="28" t="s">
        <v>16</v>
      </c>
      <c r="B7" s="34">
        <v>0</v>
      </c>
      <c r="C7" s="34">
        <v>0</v>
      </c>
      <c r="D7" s="34">
        <f t="shared" si="0"/>
        <v>0</v>
      </c>
      <c r="E7" s="34">
        <v>0</v>
      </c>
      <c r="F7" s="34">
        <v>0</v>
      </c>
      <c r="G7" s="34">
        <f t="shared" si="1"/>
        <v>0</v>
      </c>
    </row>
    <row r="8" spans="1:7" ht="13.8" x14ac:dyDescent="0.2">
      <c r="A8" s="28" t="s">
        <v>17</v>
      </c>
      <c r="B8" s="34">
        <v>93151641.319999993</v>
      </c>
      <c r="C8" s="34">
        <v>0</v>
      </c>
      <c r="D8" s="34">
        <f t="shared" si="0"/>
        <v>93151641.319999993</v>
      </c>
      <c r="E8" s="34">
        <v>23772968.899999999</v>
      </c>
      <c r="F8" s="34">
        <v>23772968.82</v>
      </c>
      <c r="G8" s="34">
        <f t="shared" si="1"/>
        <v>-69378672.5</v>
      </c>
    </row>
    <row r="9" spans="1:7" ht="13.8" x14ac:dyDescent="0.2">
      <c r="A9" s="28" t="s">
        <v>18</v>
      </c>
      <c r="B9" s="34">
        <v>13044287.65</v>
      </c>
      <c r="C9" s="34">
        <v>0</v>
      </c>
      <c r="D9" s="34">
        <f t="shared" si="0"/>
        <v>13044287.65</v>
      </c>
      <c r="E9" s="34">
        <v>12655513.33</v>
      </c>
      <c r="F9" s="34">
        <v>12655513.42</v>
      </c>
      <c r="G9" s="34">
        <f t="shared" si="1"/>
        <v>-388774.23000000045</v>
      </c>
    </row>
    <row r="10" spans="1:7" ht="13.8" x14ac:dyDescent="0.2">
      <c r="A10" s="29" t="s">
        <v>19</v>
      </c>
      <c r="B10" s="34">
        <v>22909841.960000001</v>
      </c>
      <c r="C10" s="34">
        <v>0</v>
      </c>
      <c r="D10" s="34">
        <f t="shared" si="0"/>
        <v>22909841.960000001</v>
      </c>
      <c r="E10" s="34">
        <v>9774706.7899999991</v>
      </c>
      <c r="F10" s="34">
        <v>9767097.4700000007</v>
      </c>
      <c r="G10" s="34">
        <f t="shared" si="1"/>
        <v>-13142744.49</v>
      </c>
    </row>
    <row r="11" spans="1:7" ht="13.8" x14ac:dyDescent="0.2">
      <c r="A11" s="28" t="s">
        <v>20</v>
      </c>
      <c r="B11" s="34">
        <v>0</v>
      </c>
      <c r="C11" s="34">
        <v>0</v>
      </c>
      <c r="D11" s="34">
        <f t="shared" si="0"/>
        <v>0</v>
      </c>
      <c r="E11" s="34">
        <v>0</v>
      </c>
      <c r="F11" s="34">
        <v>0</v>
      </c>
      <c r="G11" s="34">
        <f t="shared" si="1"/>
        <v>0</v>
      </c>
    </row>
    <row r="12" spans="1:7" ht="20.399999999999999" x14ac:dyDescent="0.2">
      <c r="A12" s="28" t="s">
        <v>21</v>
      </c>
      <c r="B12" s="34">
        <v>833007003</v>
      </c>
      <c r="C12" s="34">
        <v>2885846</v>
      </c>
      <c r="D12" s="34">
        <f t="shared" si="0"/>
        <v>835892849</v>
      </c>
      <c r="E12" s="34">
        <v>419738162.80000001</v>
      </c>
      <c r="F12" s="34">
        <v>419738162.80000001</v>
      </c>
      <c r="G12" s="34">
        <f t="shared" si="1"/>
        <v>-413268840.19999999</v>
      </c>
    </row>
    <row r="13" spans="1:7" ht="20.399999999999999" x14ac:dyDescent="0.2">
      <c r="A13" s="28" t="s">
        <v>22</v>
      </c>
      <c r="B13" s="34">
        <v>1097792.8700000001</v>
      </c>
      <c r="C13" s="34">
        <v>21123368.649999999</v>
      </c>
      <c r="D13" s="34">
        <f t="shared" si="0"/>
        <v>22221161.52</v>
      </c>
      <c r="E13" s="34">
        <v>32473696.670000002</v>
      </c>
      <c r="F13" s="34">
        <v>32473696.670000002</v>
      </c>
      <c r="G13" s="34">
        <f t="shared" si="1"/>
        <v>31375903.800000001</v>
      </c>
    </row>
    <row r="14" spans="1:7" ht="13.8" x14ac:dyDescent="0.2">
      <c r="A14" s="28" t="s">
        <v>23</v>
      </c>
      <c r="B14" s="34">
        <v>0</v>
      </c>
      <c r="C14" s="34">
        <v>0</v>
      </c>
      <c r="D14" s="34">
        <f t="shared" si="0"/>
        <v>0</v>
      </c>
      <c r="E14" s="34">
        <v>0</v>
      </c>
      <c r="F14" s="34">
        <v>0</v>
      </c>
      <c r="G14" s="34">
        <f t="shared" si="1"/>
        <v>0</v>
      </c>
    </row>
    <row r="15" spans="1:7" ht="13.8" x14ac:dyDescent="0.2">
      <c r="B15" s="35"/>
      <c r="C15" s="35"/>
      <c r="D15" s="35"/>
      <c r="E15" s="35"/>
      <c r="F15" s="35"/>
      <c r="G15" s="35"/>
    </row>
    <row r="16" spans="1:7" ht="13.8" x14ac:dyDescent="0.2">
      <c r="A16" s="9" t="s">
        <v>24</v>
      </c>
      <c r="B16" s="36">
        <f>SUM(B5:B14)</f>
        <v>1094438141.5099998</v>
      </c>
      <c r="C16" s="36">
        <f t="shared" ref="C16:G16" si="2">SUM(C5:C14)</f>
        <v>24009214.649999999</v>
      </c>
      <c r="D16" s="36">
        <f t="shared" si="2"/>
        <v>1118447356.1599998</v>
      </c>
      <c r="E16" s="36">
        <f t="shared" si="2"/>
        <v>603645667.67999995</v>
      </c>
      <c r="F16" s="37">
        <f t="shared" si="2"/>
        <v>603641554.60000002</v>
      </c>
      <c r="G16" s="36">
        <f t="shared" si="2"/>
        <v>-490796586.90999997</v>
      </c>
    </row>
    <row r="17" spans="1:7" x14ac:dyDescent="0.2">
      <c r="A17" s="13"/>
      <c r="B17" s="14"/>
      <c r="C17" s="14"/>
      <c r="D17" s="17"/>
      <c r="E17" s="15" t="s">
        <v>25</v>
      </c>
      <c r="F17" s="18"/>
      <c r="G17" s="12">
        <v>0</v>
      </c>
    </row>
    <row r="18" spans="1:7" ht="10.5" customHeight="1" x14ac:dyDescent="0.2">
      <c r="A18" s="23"/>
      <c r="B18" s="46" t="s">
        <v>0</v>
      </c>
      <c r="C18" s="47"/>
      <c r="D18" s="47"/>
      <c r="E18" s="47"/>
      <c r="F18" s="48"/>
      <c r="G18" s="44" t="s">
        <v>7</v>
      </c>
    </row>
    <row r="19" spans="1:7" ht="20.399999999999999" x14ac:dyDescent="0.2">
      <c r="A19" s="30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5"/>
    </row>
    <row r="20" spans="1:7" x14ac:dyDescent="0.2">
      <c r="A20" s="24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ht="13.8" x14ac:dyDescent="0.2">
      <c r="A21" s="21" t="s">
        <v>27</v>
      </c>
      <c r="B21" s="38">
        <f t="shared" ref="B21:G21" si="3">SUM(B22+B23+B24+B25+B26+B27+B28+B29)</f>
        <v>1094438141.5099998</v>
      </c>
      <c r="C21" s="38">
        <f t="shared" si="3"/>
        <v>24009214.649999999</v>
      </c>
      <c r="D21" s="38">
        <f t="shared" si="3"/>
        <v>1118447356.1599998</v>
      </c>
      <c r="E21" s="38">
        <f t="shared" si="3"/>
        <v>603645667.67999995</v>
      </c>
      <c r="F21" s="38">
        <f t="shared" si="3"/>
        <v>603641554.60000002</v>
      </c>
      <c r="G21" s="38">
        <f t="shared" si="3"/>
        <v>-490796586.90999997</v>
      </c>
    </row>
    <row r="22" spans="1:7" ht="13.8" x14ac:dyDescent="0.2">
      <c r="A22" s="31" t="s">
        <v>14</v>
      </c>
      <c r="B22" s="39">
        <v>131227574.70999999</v>
      </c>
      <c r="C22" s="39">
        <v>0</v>
      </c>
      <c r="D22" s="39">
        <f t="shared" ref="D22:D29" si="4">B22+C22</f>
        <v>131227574.70999999</v>
      </c>
      <c r="E22" s="39">
        <v>105230619.19</v>
      </c>
      <c r="F22" s="39">
        <v>105234115.42</v>
      </c>
      <c r="G22" s="39">
        <f t="shared" ref="G22:G29" si="5">F22-B22</f>
        <v>-25993459.289999992</v>
      </c>
    </row>
    <row r="23" spans="1:7" ht="13.8" x14ac:dyDescent="0.2">
      <c r="A23" s="31" t="s">
        <v>15</v>
      </c>
      <c r="B23" s="39">
        <v>0</v>
      </c>
      <c r="C23" s="39">
        <v>0</v>
      </c>
      <c r="D23" s="39">
        <f t="shared" si="4"/>
        <v>0</v>
      </c>
      <c r="E23" s="39">
        <v>0</v>
      </c>
      <c r="F23" s="39">
        <v>0</v>
      </c>
      <c r="G23" s="39">
        <f t="shared" si="5"/>
        <v>0</v>
      </c>
    </row>
    <row r="24" spans="1:7" ht="13.8" x14ac:dyDescent="0.2">
      <c r="A24" s="31" t="s">
        <v>16</v>
      </c>
      <c r="B24" s="39">
        <v>0</v>
      </c>
      <c r="C24" s="39">
        <v>0</v>
      </c>
      <c r="D24" s="39">
        <f t="shared" si="4"/>
        <v>0</v>
      </c>
      <c r="E24" s="39">
        <v>0</v>
      </c>
      <c r="F24" s="39">
        <v>0</v>
      </c>
      <c r="G24" s="39">
        <f t="shared" si="5"/>
        <v>0</v>
      </c>
    </row>
    <row r="25" spans="1:7" ht="13.8" x14ac:dyDescent="0.2">
      <c r="A25" s="31" t="s">
        <v>17</v>
      </c>
      <c r="B25" s="39">
        <v>93151641.319999993</v>
      </c>
      <c r="C25" s="39">
        <v>0</v>
      </c>
      <c r="D25" s="39">
        <f t="shared" si="4"/>
        <v>93151641.319999993</v>
      </c>
      <c r="E25" s="39">
        <v>23772968.899999999</v>
      </c>
      <c r="F25" s="39">
        <v>23772968.82</v>
      </c>
      <c r="G25" s="39">
        <f t="shared" si="5"/>
        <v>-69378672.5</v>
      </c>
    </row>
    <row r="26" spans="1:7" ht="13.8" x14ac:dyDescent="0.2">
      <c r="A26" s="31" t="s">
        <v>28</v>
      </c>
      <c r="B26" s="39">
        <v>13044287.65</v>
      </c>
      <c r="C26" s="39">
        <v>0</v>
      </c>
      <c r="D26" s="39">
        <f t="shared" si="4"/>
        <v>13044287.65</v>
      </c>
      <c r="E26" s="39">
        <v>12655513.33</v>
      </c>
      <c r="F26" s="39">
        <v>12655513.42</v>
      </c>
      <c r="G26" s="39">
        <f t="shared" si="5"/>
        <v>-388774.23000000045</v>
      </c>
    </row>
    <row r="27" spans="1:7" ht="13.8" x14ac:dyDescent="0.2">
      <c r="A27" s="31" t="s">
        <v>29</v>
      </c>
      <c r="B27" s="39">
        <v>22909841.960000001</v>
      </c>
      <c r="C27" s="39">
        <v>0</v>
      </c>
      <c r="D27" s="39">
        <f t="shared" si="4"/>
        <v>22909841.960000001</v>
      </c>
      <c r="E27" s="39">
        <v>9774706.7899999991</v>
      </c>
      <c r="F27" s="39">
        <v>9767097.4700000007</v>
      </c>
      <c r="G27" s="39">
        <f t="shared" si="5"/>
        <v>-13142744.49</v>
      </c>
    </row>
    <row r="28" spans="1:7" ht="20.399999999999999" x14ac:dyDescent="0.2">
      <c r="A28" s="31" t="s">
        <v>30</v>
      </c>
      <c r="B28" s="39">
        <v>833007003</v>
      </c>
      <c r="C28" s="39">
        <v>2885846</v>
      </c>
      <c r="D28" s="39">
        <f t="shared" si="4"/>
        <v>835892849</v>
      </c>
      <c r="E28" s="39">
        <v>419738162.80000001</v>
      </c>
      <c r="F28" s="39">
        <v>419738162.80000001</v>
      </c>
      <c r="G28" s="39">
        <f t="shared" si="5"/>
        <v>-413268840.19999999</v>
      </c>
    </row>
    <row r="29" spans="1:7" ht="20.399999999999999" x14ac:dyDescent="0.2">
      <c r="A29" s="31" t="s">
        <v>22</v>
      </c>
      <c r="B29" s="39">
        <v>1097792.8700000001</v>
      </c>
      <c r="C29" s="39">
        <v>21123368.649999999</v>
      </c>
      <c r="D29" s="39">
        <f t="shared" si="4"/>
        <v>22221161.52</v>
      </c>
      <c r="E29" s="39">
        <v>32473696.670000002</v>
      </c>
      <c r="F29" s="39">
        <v>32473696.670000002</v>
      </c>
      <c r="G29" s="39">
        <f t="shared" si="5"/>
        <v>31375903.800000001</v>
      </c>
    </row>
    <row r="30" spans="1:7" ht="13.8" x14ac:dyDescent="0.2">
      <c r="A30" s="31"/>
      <c r="B30" s="39"/>
      <c r="C30" s="39"/>
      <c r="D30" s="39"/>
      <c r="E30" s="39"/>
      <c r="F30" s="39"/>
      <c r="G30" s="39"/>
    </row>
    <row r="31" spans="1:7" ht="30.6" x14ac:dyDescent="0.2">
      <c r="A31" s="32" t="s">
        <v>37</v>
      </c>
      <c r="B31" s="40">
        <f t="shared" ref="B31:G31" si="6">SUM(B32:B35)</f>
        <v>0</v>
      </c>
      <c r="C31" s="40">
        <f t="shared" si="6"/>
        <v>0</v>
      </c>
      <c r="D31" s="40">
        <f t="shared" si="6"/>
        <v>0</v>
      </c>
      <c r="E31" s="40">
        <f t="shared" si="6"/>
        <v>0</v>
      </c>
      <c r="F31" s="40">
        <f t="shared" si="6"/>
        <v>0</v>
      </c>
      <c r="G31" s="40">
        <f t="shared" si="6"/>
        <v>0</v>
      </c>
    </row>
    <row r="32" spans="1:7" ht="13.8" x14ac:dyDescent="0.2">
      <c r="A32" s="31" t="s">
        <v>15</v>
      </c>
      <c r="B32" s="39">
        <v>0</v>
      </c>
      <c r="C32" s="39">
        <v>0</v>
      </c>
      <c r="D32" s="39">
        <f>B32+C32</f>
        <v>0</v>
      </c>
      <c r="E32" s="39">
        <v>0</v>
      </c>
      <c r="F32" s="39">
        <v>0</v>
      </c>
      <c r="G32" s="39">
        <f>F32-B32</f>
        <v>0</v>
      </c>
    </row>
    <row r="33" spans="1:7" ht="13.8" x14ac:dyDescent="0.2">
      <c r="A33" s="31" t="s">
        <v>31</v>
      </c>
      <c r="B33" s="39">
        <v>0</v>
      </c>
      <c r="C33" s="39">
        <v>0</v>
      </c>
      <c r="D33" s="39">
        <f>B33+C33</f>
        <v>0</v>
      </c>
      <c r="E33" s="39">
        <v>0</v>
      </c>
      <c r="F33" s="39">
        <v>0</v>
      </c>
      <c r="G33" s="39">
        <f t="shared" ref="G33:G35" si="7">F33-B33</f>
        <v>0</v>
      </c>
    </row>
    <row r="34" spans="1:7" ht="13.8" x14ac:dyDescent="0.2">
      <c r="A34" s="31" t="s">
        <v>32</v>
      </c>
      <c r="B34" s="39">
        <v>0</v>
      </c>
      <c r="C34" s="39">
        <v>0</v>
      </c>
      <c r="D34" s="39">
        <f>B34+C34</f>
        <v>0</v>
      </c>
      <c r="E34" s="39">
        <v>0</v>
      </c>
      <c r="F34" s="39">
        <v>0</v>
      </c>
      <c r="G34" s="39">
        <f t="shared" si="7"/>
        <v>0</v>
      </c>
    </row>
    <row r="35" spans="1:7" ht="20.399999999999999" x14ac:dyDescent="0.2">
      <c r="A35" s="31" t="s">
        <v>22</v>
      </c>
      <c r="B35" s="39">
        <v>0</v>
      </c>
      <c r="C35" s="39">
        <v>0</v>
      </c>
      <c r="D35" s="39">
        <f>B35+C35</f>
        <v>0</v>
      </c>
      <c r="E35" s="39">
        <v>0</v>
      </c>
      <c r="F35" s="39">
        <v>0</v>
      </c>
      <c r="G35" s="39">
        <f t="shared" si="7"/>
        <v>0</v>
      </c>
    </row>
    <row r="36" spans="1:7" ht="13.8" x14ac:dyDescent="0.2">
      <c r="A36" s="10"/>
      <c r="B36" s="39"/>
      <c r="C36" s="39"/>
      <c r="D36" s="39"/>
      <c r="E36" s="39"/>
      <c r="F36" s="39"/>
      <c r="G36" s="39"/>
    </row>
    <row r="37" spans="1:7" ht="13.8" x14ac:dyDescent="0.2">
      <c r="A37" s="22" t="s">
        <v>33</v>
      </c>
      <c r="B37" s="40">
        <f t="shared" ref="B37:G37" si="8">SUM(B38)</f>
        <v>0</v>
      </c>
      <c r="C37" s="40">
        <f t="shared" si="8"/>
        <v>0</v>
      </c>
      <c r="D37" s="40">
        <f t="shared" si="8"/>
        <v>0</v>
      </c>
      <c r="E37" s="40">
        <f t="shared" si="8"/>
        <v>0</v>
      </c>
      <c r="F37" s="40">
        <f t="shared" si="8"/>
        <v>0</v>
      </c>
      <c r="G37" s="40">
        <f t="shared" si="8"/>
        <v>0</v>
      </c>
    </row>
    <row r="38" spans="1:7" ht="13.8" x14ac:dyDescent="0.2">
      <c r="A38" s="31" t="s">
        <v>23</v>
      </c>
      <c r="B38" s="39">
        <v>0</v>
      </c>
      <c r="C38" s="39">
        <v>0</v>
      </c>
      <c r="D38" s="39">
        <f>B38+C38</f>
        <v>0</v>
      </c>
      <c r="E38" s="39">
        <v>0</v>
      </c>
      <c r="F38" s="39">
        <v>0</v>
      </c>
      <c r="G38" s="39">
        <f>F38-B38</f>
        <v>0</v>
      </c>
    </row>
    <row r="39" spans="1:7" ht="13.8" x14ac:dyDescent="0.2">
      <c r="A39" s="31"/>
      <c r="B39" s="39"/>
      <c r="C39" s="39"/>
      <c r="D39" s="39"/>
      <c r="E39" s="39"/>
      <c r="F39" s="39"/>
      <c r="G39" s="39"/>
    </row>
    <row r="40" spans="1:7" ht="13.8" x14ac:dyDescent="0.2">
      <c r="A40" s="11" t="s">
        <v>24</v>
      </c>
      <c r="B40" s="36">
        <f>SUM(B37+B31+B21)</f>
        <v>1094438141.5099998</v>
      </c>
      <c r="C40" s="36">
        <f t="shared" ref="C40:G40" si="9">SUM(C37+C31+C21)</f>
        <v>24009214.649999999</v>
      </c>
      <c r="D40" s="36">
        <f t="shared" si="9"/>
        <v>1118447356.1599998</v>
      </c>
      <c r="E40" s="36">
        <f t="shared" si="9"/>
        <v>603645667.67999995</v>
      </c>
      <c r="F40" s="36">
        <f t="shared" si="9"/>
        <v>603641554.60000002</v>
      </c>
      <c r="G40" s="36">
        <f t="shared" si="9"/>
        <v>-490796586.90999997</v>
      </c>
    </row>
    <row r="41" spans="1:7" x14ac:dyDescent="0.2">
      <c r="A41" s="13"/>
      <c r="B41" s="14"/>
      <c r="C41" s="14"/>
      <c r="D41" s="14"/>
      <c r="E41" s="15" t="s">
        <v>25</v>
      </c>
      <c r="F41" s="16"/>
      <c r="G41" s="12">
        <v>0</v>
      </c>
    </row>
    <row r="43" spans="1:7" ht="21.6" x14ac:dyDescent="0.2">
      <c r="A43" s="19" t="s">
        <v>34</v>
      </c>
    </row>
    <row r="44" spans="1:7" ht="11.4" x14ac:dyDescent="0.2">
      <c r="A44" s="20" t="s">
        <v>35</v>
      </c>
    </row>
    <row r="45" spans="1:7" ht="11.4" x14ac:dyDescent="0.2">
      <c r="A45" s="20" t="s">
        <v>36</v>
      </c>
    </row>
    <row r="48" spans="1:7" x14ac:dyDescent="0.2">
      <c r="A48" s="49"/>
      <c r="B48" s="49"/>
      <c r="C48" s="49"/>
      <c r="D48" s="49"/>
      <c r="E48" s="49"/>
      <c r="F48" s="49"/>
      <c r="G48" s="49"/>
    </row>
    <row r="49" spans="1:7" x14ac:dyDescent="0.2">
      <c r="A49" s="49"/>
      <c r="B49" s="49"/>
      <c r="C49" s="49"/>
      <c r="D49" s="49"/>
      <c r="E49" s="49"/>
      <c r="F49" s="49"/>
      <c r="G49" s="49"/>
    </row>
    <row r="50" spans="1:7" x14ac:dyDescent="0.2">
      <c r="A50" s="49"/>
      <c r="B50" s="49"/>
      <c r="C50" s="49"/>
      <c r="D50" s="49"/>
      <c r="E50" s="49"/>
      <c r="F50" s="49"/>
      <c r="G50" s="49"/>
    </row>
    <row r="51" spans="1:7" x14ac:dyDescent="0.2">
      <c r="A51" s="49"/>
      <c r="B51" s="49"/>
      <c r="C51" s="49"/>
      <c r="D51" s="49"/>
      <c r="E51" s="49"/>
      <c r="F51" s="49"/>
      <c r="G51" s="49"/>
    </row>
    <row r="52" spans="1:7" x14ac:dyDescent="0.2">
      <c r="A52" s="49" t="s">
        <v>39</v>
      </c>
      <c r="B52" s="49"/>
      <c r="C52" s="49"/>
      <c r="D52" s="50" t="s">
        <v>40</v>
      </c>
      <c r="E52" s="50"/>
      <c r="F52" s="50"/>
      <c r="G52" s="50"/>
    </row>
    <row r="53" spans="1:7" ht="13.2" x14ac:dyDescent="0.25">
      <c r="A53" s="51" t="s">
        <v>41</v>
      </c>
      <c r="B53" s="52"/>
      <c r="C53" s="53"/>
      <c r="D53" s="54" t="s">
        <v>42</v>
      </c>
      <c r="E53" s="54"/>
      <c r="F53" s="54"/>
      <c r="G53" s="54"/>
    </row>
    <row r="54" spans="1:7" ht="13.2" x14ac:dyDescent="0.25">
      <c r="A54" s="51" t="s">
        <v>43</v>
      </c>
      <c r="B54" s="52"/>
      <c r="C54" s="52"/>
      <c r="D54" s="54" t="s">
        <v>44</v>
      </c>
      <c r="E54" s="54"/>
      <c r="F54" s="54"/>
      <c r="G54" s="54"/>
    </row>
    <row r="55" spans="1:7" x14ac:dyDescent="0.2">
      <c r="A55" s="49"/>
      <c r="B55" s="49"/>
      <c r="C55" s="49"/>
      <c r="D55" s="49"/>
      <c r="E55" s="49"/>
      <c r="F55" s="49"/>
      <c r="G55" s="49"/>
    </row>
  </sheetData>
  <sheetProtection formatCells="0" formatColumns="0" formatRows="0" insertRows="0" autoFilter="0"/>
  <mergeCells count="8">
    <mergeCell ref="D52:G52"/>
    <mergeCell ref="D53:G53"/>
    <mergeCell ref="D54:G54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GL203</cp:lastModifiedBy>
  <cp:revision/>
  <dcterms:created xsi:type="dcterms:W3CDTF">2012-12-11T20:48:19Z</dcterms:created>
  <dcterms:modified xsi:type="dcterms:W3CDTF">2024-07-26T17:08:15Z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